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3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<sst xmlns="http://schemas.openxmlformats.org/spreadsheetml/2006/main" count="100" uniqueCount="96">
  <si>
    <t>各类企业吸纳困难人员社保补贴和岗位补贴拨付明细表</t>
  </si>
  <si>
    <t>单位：元</t>
  </si>
  <si>
    <t>序号</t>
  </si>
  <si>
    <t>单位名称</t>
  </si>
  <si>
    <t>合计</t>
  </si>
  <si>
    <t>期末</t>
  </si>
  <si>
    <t>社保</t>
  </si>
  <si>
    <t>岗补</t>
  </si>
  <si>
    <t>人数</t>
  </si>
  <si>
    <t>金额</t>
  </si>
  <si>
    <t>天津裕恒达物业管理有限公司</t>
  </si>
  <si>
    <t>天津市博皓兴盛科技有限公司</t>
  </si>
  <si>
    <t>天津青创共赢企业孵化器有限公司</t>
  </si>
  <si>
    <t>天津市弘茂广润物业管理有限公司</t>
  </si>
  <si>
    <t>天津市立达超力洗衣有限公司</t>
  </si>
  <si>
    <t>天津市厚博劳务服务有限公司</t>
  </si>
  <si>
    <t>天津好旺得物业服务有限公司</t>
  </si>
  <si>
    <t>天津市胜大物业服务有限公司</t>
  </si>
  <si>
    <t>天津市和谐盛世劳务服务有限公司</t>
  </si>
  <si>
    <t>天津人易宝众创空间有限公司</t>
  </si>
  <si>
    <t>天津康乾盛世物业管理有限公司</t>
  </si>
  <si>
    <t>天津江诚科技发展有限公司</t>
  </si>
  <si>
    <t>天津森之淼物业管理有限公司</t>
  </si>
  <si>
    <t>天津市赛固安防科技有限公司</t>
  </si>
  <si>
    <t>天津创美人力资源服务有限公司</t>
  </si>
  <si>
    <t>天津福天科技有限公司</t>
  </si>
  <si>
    <t>天津市巨力欣兴科技有限公司</t>
  </si>
  <si>
    <t>天津菡跃财务咨询有限公司</t>
  </si>
  <si>
    <t>天津市羽辰盛佳物业管理服务有限公司</t>
  </si>
  <si>
    <t>天津权景人力资源服务有限公司</t>
  </si>
  <si>
    <t>天津金摇篮托育服务有限公司</t>
  </si>
  <si>
    <t>天津南开济兴医院有限责任公司红旗路医院</t>
  </si>
  <si>
    <t>天津市圣成化工技术有限公司</t>
  </si>
  <si>
    <t>琨合（天津）酒店管理有限公司</t>
  </si>
  <si>
    <t>天津信众物业管理有限公司</t>
  </si>
  <si>
    <t>天津恒通视迅科技发展有限公司</t>
  </si>
  <si>
    <t>天津企枫会议服务有限公司</t>
  </si>
  <si>
    <t>天津市浩丰尚宜物业管理有限公司</t>
  </si>
  <si>
    <t>天津市福振汽车维修服务有限公司</t>
  </si>
  <si>
    <t>天津市家旺商贸有限公司</t>
  </si>
  <si>
    <t>天津思尼锐科技发展有限公司</t>
  </si>
  <si>
    <t>天津市陆捌菊源手工编织工艺品有限公司</t>
  </si>
  <si>
    <t>天津聚方恒泰保安服务有限公司</t>
  </si>
  <si>
    <t>天津市富嘉兆亿物业有限公司</t>
  </si>
  <si>
    <t>天津玉龙源物业管理服务股份有限公司</t>
  </si>
  <si>
    <t>天津和新科技有限公司</t>
  </si>
  <si>
    <t>天津优游广告传媒有限责任公司</t>
  </si>
  <si>
    <t>天津恒信天成科技发展有限公司</t>
  </si>
  <si>
    <t>天津市全景智慧科技有限公司</t>
  </si>
  <si>
    <t>天津市菁英梦谷产业园管理有限公司</t>
  </si>
  <si>
    <t>天津迅捷信息技术有限公司</t>
  </si>
  <si>
    <t>天津康盛泽科技发展有限公司</t>
  </si>
  <si>
    <t>天津市诚润手工编织工艺品有限公司</t>
  </si>
  <si>
    <t>一点雯化（天津）法律咨询有限公司</t>
  </si>
  <si>
    <t>元点（天津）文化传播有限公司</t>
  </si>
  <si>
    <t>天津萍通家政服务有限公司</t>
  </si>
  <si>
    <t>天津市蔷之屏文化书刊有限公司</t>
  </si>
  <si>
    <t>天津佳辰医疗器械有限公司</t>
  </si>
  <si>
    <t>天津市瑞升物业服务有限公司</t>
  </si>
  <si>
    <t>天津鹏天国际旅行社有限公司</t>
  </si>
  <si>
    <t>天津胜美科技有限公司</t>
  </si>
  <si>
    <t>智嘉人工智能科技（天津）有限责任公司</t>
  </si>
  <si>
    <t>天津行通家政服务有限公司</t>
  </si>
  <si>
    <t>天津市转化医学研究有限公司</t>
  </si>
  <si>
    <t>深圳市海外国际旅行社有限公司天津分公司</t>
  </si>
  <si>
    <t>天津浩连科技发展有限公司</t>
  </si>
  <si>
    <t>德云（天津）企业管理有限公司</t>
  </si>
  <si>
    <t>天津信金栏金属丝网制品销售有限公司</t>
  </si>
  <si>
    <t>天津宇钢金属销售有限公司</t>
  </si>
  <si>
    <t>天津浩诚物业管理有限公司</t>
  </si>
  <si>
    <t>天津市美利达家政服务有限公司</t>
  </si>
  <si>
    <t>天津美羊羊餐饮管理有限公司</t>
  </si>
  <si>
    <t>天津市新成达劳务服务有限公司</t>
  </si>
  <si>
    <t>天津昱达丰泰智慧城市运营服务有限公司</t>
  </si>
  <si>
    <t>天津紫金山清洗服务有限公司</t>
  </si>
  <si>
    <t>天津万德福保洁服务有限公司</t>
  </si>
  <si>
    <t>宝积热力能源（天津）有限公司</t>
  </si>
  <si>
    <t>天津市富兴源企业管理咨询服务有限公司</t>
  </si>
  <si>
    <t>天津神悦国际旅行社有限公司</t>
  </si>
  <si>
    <t>天津南开区钱小奇家政服务部</t>
  </si>
  <si>
    <t>天津众焱体育文化传播有限公司</t>
  </si>
  <si>
    <t>汇财通宝（天津）财务服务有限公司</t>
  </si>
  <si>
    <t>天津卫众有害生物防治技术有限公司</t>
  </si>
  <si>
    <t>天津市祥泰顺家政服务有限公司</t>
  </si>
  <si>
    <t>天津华玺映画摄影服务有限公司</t>
  </si>
  <si>
    <t>天津鑫澍科技发展有限公司</t>
  </si>
  <si>
    <t>天津市南开区路运达百货经营部</t>
  </si>
  <si>
    <t>天津南开区悦众家政服务部（个体工商户）</t>
  </si>
  <si>
    <t>丹尼凝（天津）科技咨询有限责任公司</t>
  </si>
  <si>
    <t>小计（其他企业吸纳困难人员1-79）</t>
  </si>
  <si>
    <t>天津卓亚智俊科技有限公司</t>
  </si>
  <si>
    <t>小计（其他企业吸纳脱贫人员80）</t>
  </si>
  <si>
    <t>天津市正平伟业照明设备销售有限公司</t>
  </si>
  <si>
    <t>天津盛达装饰设计有限公司</t>
  </si>
  <si>
    <t>小计（就业困难人员首次创业办企业81-83）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</si>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</sst>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#.##"/>
  </numFmts>
  <fonts count="3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name val="仿宋_GB2312"/>
      <charset val="134"/>
    </font>
    <font>
      <sz val="14"/>
      <name val="宋体"/>
      <charset val="134"/>
      <scheme val="maj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Tahoma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/>
    <xf numFmtId="0" fontId="34" fillId="0" borderId="0"/>
    <xf numFmtId="0" fontId="34" fillId="0" borderId="0"/>
    <xf numFmtId="0" fontId="32" fillId="0" borderId="0"/>
    <xf numFmtId="0" fontId="34" fillId="0" borderId="0"/>
  </cellStyleXfs>
  <cellXfs count="48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57" fontId="0" fillId="0" borderId="0" xfId="0" applyNumberFormat="1" applyFill="1" applyAlignment="1">
      <alignment horizontal="center"/>
    </xf>
    <xf numFmtId="0" fontId="6" fillId="0" borderId="1" xfId="53" applyNumberFormat="1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1" xfId="53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2" fillId="0" borderId="1" xfId="54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53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53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2" fillId="0" borderId="1" xfId="5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9 3 3 3" xfId="49"/>
    <cellStyle name="常规 24 2" xfId="50"/>
    <cellStyle name="常规 37" xfId="51"/>
    <cellStyle name="常规 2" xfId="52"/>
    <cellStyle name="常规 3" xfId="53"/>
    <cellStyle name="常规 70" xfId="54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2"/>
  <sheetViews>
    <sheetView tabSelected="1" topLeftCell="A84" workbookViewId="0">
      <selection activeCell="B3" sqref="B3:B5"/>
    </sheetView>
  </sheetViews>
  <sheetFormatPr defaultColWidth="8.875" defaultRowHeight="43" customHeight="1" outlineLevelCol="7"/>
  <cols>
    <col min="1" max="1" width="5.625" style="2" customWidth="1"/>
    <col min="2" max="2" width="41.75" style="7" customWidth="1"/>
    <col min="3" max="3" width="5.75" style="8" customWidth="1"/>
    <col min="4" max="4" width="14.125" style="8" customWidth="1"/>
    <col min="5" max="5" width="6" style="2" customWidth="1"/>
    <col min="6" max="6" width="11.375" style="2" customWidth="1"/>
    <col min="7" max="7" width="14.5" style="2" customWidth="1"/>
    <col min="8" max="8" width="15.875" style="2" customWidth="1"/>
    <col min="9" max="9" width="11.25" style="2" customWidth="1"/>
    <col min="10" max="10" width="8.875" style="2"/>
    <col min="11" max="11" width="11.5" style="2" customWidth="1"/>
    <col min="12" max="12" width="8.875" style="2"/>
    <col min="13" max="13" width="9.375" style="2"/>
    <col min="14" max="16" width="8.875" style="2"/>
    <col min="17" max="17" width="13.125" style="2" customWidth="1"/>
    <col min="18" max="16384" width="8.875" style="2"/>
  </cols>
  <sheetData>
    <row r="1" s="1" customFormat="1" customHeight="1" spans="1:8">
      <c r="A1" s="9" t="s">
        <v>0</v>
      </c>
      <c r="B1" s="9"/>
      <c r="C1" s="9"/>
      <c r="D1" s="9"/>
      <c r="E1" s="9"/>
      <c r="F1" s="9"/>
      <c r="G1" s="9"/>
    </row>
    <row r="2" s="1" customFormat="1" customHeight="1" spans="1:8">
      <c r="A2" s="10"/>
      <c r="B2" s="10"/>
      <c r="C2" s="11" t="s">
        <v>1</v>
      </c>
      <c r="D2" s="11"/>
      <c r="F2" s="12"/>
      <c r="G2" s="12"/>
    </row>
    <row r="3" s="2" customFormat="1" customHeight="1" spans="1:8">
      <c r="A3" s="13" t="s">
        <v>2</v>
      </c>
      <c r="B3" s="13" t="s">
        <v>3</v>
      </c>
      <c r="C3" s="14"/>
      <c r="D3" s="14"/>
      <c r="E3" s="14"/>
      <c r="F3" s="14"/>
      <c r="G3" s="15" t="s">
        <v>4</v>
      </c>
    </row>
    <row r="4" s="2" customFormat="1" customHeight="1" spans="1:8">
      <c r="A4" s="13"/>
      <c r="B4" s="13"/>
      <c r="C4" s="16" t="s">
        <v>5</v>
      </c>
      <c r="D4" s="16" t="s">
        <v>6</v>
      </c>
      <c r="E4" s="16" t="s">
        <v>5</v>
      </c>
      <c r="F4" s="16" t="s">
        <v>7</v>
      </c>
      <c r="G4" s="17"/>
    </row>
    <row r="5" s="2" customFormat="1" customHeight="1" spans="1:8">
      <c r="A5" s="13"/>
      <c r="B5" s="13"/>
      <c r="C5" s="16" t="s">
        <v>8</v>
      </c>
      <c r="D5" s="16" t="s">
        <v>9</v>
      </c>
      <c r="E5" s="16" t="s">
        <v>8</v>
      </c>
      <c r="F5" s="16" t="s">
        <v>9</v>
      </c>
      <c r="G5" s="18"/>
    </row>
    <row r="6" s="3" customFormat="1" customHeight="1" spans="1:8">
      <c r="A6" s="19">
        <v>1</v>
      </c>
      <c r="B6" s="20" t="s">
        <v>10</v>
      </c>
      <c r="C6" s="21">
        <v>7</v>
      </c>
      <c r="D6" s="22">
        <v>9125.86</v>
      </c>
      <c r="E6" s="23">
        <v>4</v>
      </c>
      <c r="F6" s="23">
        <f t="shared" ref="F6:F18" si="0">E6*1004</f>
        <v>4016</v>
      </c>
      <c r="G6" s="24">
        <f t="shared" ref="G6:G69" si="1">D6+F6</f>
        <v>13141.86</v>
      </c>
    </row>
    <row r="7" s="3" customFormat="1" customHeight="1" spans="1:8">
      <c r="A7" s="19">
        <v>2</v>
      </c>
      <c r="B7" s="20" t="s">
        <v>11</v>
      </c>
      <c r="C7" s="21">
        <v>8</v>
      </c>
      <c r="D7" s="22">
        <v>10412</v>
      </c>
      <c r="E7" s="23">
        <v>6</v>
      </c>
      <c r="F7" s="23">
        <f t="shared" si="0"/>
        <v>6024</v>
      </c>
      <c r="G7" s="24">
        <f t="shared" si="1"/>
        <v>16436</v>
      </c>
    </row>
    <row r="8" s="3" customFormat="1" customHeight="1" spans="1:8">
      <c r="A8" s="19">
        <v>3</v>
      </c>
      <c r="B8" s="20" t="s">
        <v>12</v>
      </c>
      <c r="C8" s="21">
        <v>2</v>
      </c>
      <c r="D8" s="22">
        <v>2582.5</v>
      </c>
      <c r="E8" s="23">
        <v>1</v>
      </c>
      <c r="F8" s="23">
        <f t="shared" si="0"/>
        <v>1004</v>
      </c>
      <c r="G8" s="24">
        <f t="shared" si="1"/>
        <v>3586.5</v>
      </c>
    </row>
    <row r="9" s="3" customFormat="1" customHeight="1" spans="1:8">
      <c r="A9" s="19">
        <v>4</v>
      </c>
      <c r="B9" s="20" t="s">
        <v>13</v>
      </c>
      <c r="C9" s="21">
        <v>3</v>
      </c>
      <c r="D9" s="22">
        <v>3976.23</v>
      </c>
      <c r="E9" s="23">
        <v>1</v>
      </c>
      <c r="F9" s="23">
        <f t="shared" si="0"/>
        <v>1004</v>
      </c>
      <c r="G9" s="24">
        <f t="shared" si="1"/>
        <v>4980.23</v>
      </c>
    </row>
    <row r="10" s="3" customFormat="1" customHeight="1" spans="1:8">
      <c r="A10" s="19">
        <v>5</v>
      </c>
      <c r="B10" s="20" t="s">
        <v>14</v>
      </c>
      <c r="C10" s="21">
        <v>2</v>
      </c>
      <c r="D10" s="22">
        <v>2582.5</v>
      </c>
      <c r="E10" s="23">
        <v>0</v>
      </c>
      <c r="F10" s="23">
        <f t="shared" si="0"/>
        <v>0</v>
      </c>
      <c r="G10" s="24">
        <f t="shared" si="1"/>
        <v>2582.5</v>
      </c>
    </row>
    <row r="11" s="3" customFormat="1" customHeight="1" spans="1:8">
      <c r="A11" s="19">
        <v>6</v>
      </c>
      <c r="B11" s="20" t="s">
        <v>15</v>
      </c>
      <c r="C11" s="21">
        <v>8</v>
      </c>
      <c r="D11" s="22">
        <v>10330</v>
      </c>
      <c r="E11" s="23">
        <v>2</v>
      </c>
      <c r="F11" s="23">
        <f t="shared" si="0"/>
        <v>2008</v>
      </c>
      <c r="G11" s="24">
        <f t="shared" si="1"/>
        <v>12338</v>
      </c>
      <c r="H11" s="25"/>
    </row>
    <row r="12" s="3" customFormat="1" customHeight="1" spans="1:8">
      <c r="A12" s="19">
        <v>7</v>
      </c>
      <c r="B12" s="20" t="s">
        <v>16</v>
      </c>
      <c r="C12" s="21">
        <v>1</v>
      </c>
      <c r="D12" s="22">
        <v>1291.25</v>
      </c>
      <c r="E12" s="23">
        <v>1</v>
      </c>
      <c r="F12" s="23">
        <f t="shared" si="0"/>
        <v>1004</v>
      </c>
      <c r="G12" s="24">
        <f t="shared" si="1"/>
        <v>2295.25</v>
      </c>
    </row>
    <row r="13" s="3" customFormat="1" customHeight="1" spans="1:8">
      <c r="A13" s="19">
        <v>8</v>
      </c>
      <c r="B13" s="20" t="s">
        <v>17</v>
      </c>
      <c r="C13" s="21">
        <v>9</v>
      </c>
      <c r="D13" s="22">
        <v>12031.17</v>
      </c>
      <c r="E13" s="23">
        <v>4</v>
      </c>
      <c r="F13" s="23">
        <f t="shared" si="0"/>
        <v>4016</v>
      </c>
      <c r="G13" s="24">
        <f t="shared" si="1"/>
        <v>16047.17</v>
      </c>
    </row>
    <row r="14" s="3" customFormat="1" customHeight="1" spans="1:8">
      <c r="A14" s="19">
        <v>9</v>
      </c>
      <c r="B14" s="20" t="s">
        <v>18</v>
      </c>
      <c r="C14" s="21">
        <v>8</v>
      </c>
      <c r="D14" s="22">
        <v>10330</v>
      </c>
      <c r="E14" s="23">
        <v>3</v>
      </c>
      <c r="F14" s="23">
        <f t="shared" si="0"/>
        <v>3012</v>
      </c>
      <c r="G14" s="24">
        <f t="shared" si="1"/>
        <v>13342</v>
      </c>
    </row>
    <row r="15" s="3" customFormat="1" customHeight="1" spans="1:8">
      <c r="A15" s="19">
        <v>10</v>
      </c>
      <c r="B15" s="20" t="s">
        <v>19</v>
      </c>
      <c r="C15" s="21">
        <v>7</v>
      </c>
      <c r="D15" s="22">
        <v>9193.58</v>
      </c>
      <c r="E15" s="23">
        <v>5</v>
      </c>
      <c r="F15" s="23">
        <f t="shared" si="0"/>
        <v>5020</v>
      </c>
      <c r="G15" s="24">
        <f t="shared" si="1"/>
        <v>14213.58</v>
      </c>
    </row>
    <row r="16" s="3" customFormat="1" customHeight="1" spans="1:8">
      <c r="A16" s="19">
        <v>11</v>
      </c>
      <c r="B16" s="26" t="s">
        <v>20</v>
      </c>
      <c r="C16" s="21">
        <v>12</v>
      </c>
      <c r="D16" s="22">
        <v>16109.88</v>
      </c>
      <c r="E16" s="23">
        <v>2</v>
      </c>
      <c r="F16" s="23">
        <f t="shared" si="0"/>
        <v>2008</v>
      </c>
      <c r="G16" s="24">
        <f t="shared" si="1"/>
        <v>18117.88</v>
      </c>
    </row>
    <row r="17" s="3" customFormat="1" customHeight="1" spans="1:8">
      <c r="A17" s="19">
        <v>12</v>
      </c>
      <c r="B17" s="23" t="s">
        <v>21</v>
      </c>
      <c r="C17" s="21">
        <v>2</v>
      </c>
      <c r="D17" s="22">
        <v>2597.86</v>
      </c>
      <c r="E17" s="23">
        <v>2</v>
      </c>
      <c r="F17" s="23">
        <f t="shared" si="0"/>
        <v>2008</v>
      </c>
      <c r="G17" s="24">
        <f t="shared" si="1"/>
        <v>4605.86</v>
      </c>
    </row>
    <row r="18" s="3" customFormat="1" customHeight="1" spans="1:8">
      <c r="A18" s="19">
        <v>13</v>
      </c>
      <c r="B18" s="23" t="s">
        <v>22</v>
      </c>
      <c r="C18" s="21">
        <v>3</v>
      </c>
      <c r="D18" s="22">
        <v>3873.75</v>
      </c>
      <c r="E18" s="23">
        <v>0</v>
      </c>
      <c r="F18" s="23">
        <f t="shared" si="0"/>
        <v>0</v>
      </c>
      <c r="G18" s="24">
        <f t="shared" si="1"/>
        <v>3873.75</v>
      </c>
    </row>
    <row r="19" s="3" customFormat="1" customHeight="1" spans="1:8">
      <c r="A19" s="19">
        <v>14</v>
      </c>
      <c r="B19" s="23" t="s">
        <v>23</v>
      </c>
      <c r="C19" s="21">
        <v>2</v>
      </c>
      <c r="D19" s="23">
        <v>2582.5</v>
      </c>
      <c r="E19" s="23">
        <v>2</v>
      </c>
      <c r="F19" s="23">
        <v>2008</v>
      </c>
      <c r="G19" s="24">
        <f t="shared" si="1"/>
        <v>4590.5</v>
      </c>
    </row>
    <row r="20" s="3" customFormat="1" customHeight="1" spans="1:8">
      <c r="A20" s="19">
        <v>15</v>
      </c>
      <c r="B20" s="23" t="s">
        <v>24</v>
      </c>
      <c r="C20" s="21">
        <v>58</v>
      </c>
      <c r="D20" s="22">
        <v>77763.62</v>
      </c>
      <c r="E20" s="23">
        <v>12</v>
      </c>
      <c r="F20" s="23">
        <f t="shared" ref="F20:F33" si="2">E20*1004</f>
        <v>12048</v>
      </c>
      <c r="G20" s="24">
        <f t="shared" si="1"/>
        <v>89811.62</v>
      </c>
      <c r="H20" s="27"/>
    </row>
    <row r="21" s="3" customFormat="1" customHeight="1" spans="1:8">
      <c r="A21" s="19">
        <v>16</v>
      </c>
      <c r="B21" s="28" t="s">
        <v>25</v>
      </c>
      <c r="C21" s="21">
        <v>1</v>
      </c>
      <c r="D21" s="22">
        <v>1291.25</v>
      </c>
      <c r="E21" s="23">
        <v>0</v>
      </c>
      <c r="F21" s="23">
        <f t="shared" si="2"/>
        <v>0</v>
      </c>
      <c r="G21" s="24">
        <f t="shared" si="1"/>
        <v>1291.25</v>
      </c>
    </row>
    <row r="22" s="3" customFormat="1" customHeight="1" spans="1:8">
      <c r="A22" s="19">
        <v>17</v>
      </c>
      <c r="B22" s="28" t="s">
        <v>26</v>
      </c>
      <c r="C22" s="21">
        <v>1</v>
      </c>
      <c r="D22" s="22">
        <v>1301.5</v>
      </c>
      <c r="E22" s="23">
        <v>1</v>
      </c>
      <c r="F22" s="23">
        <v>1004</v>
      </c>
      <c r="G22" s="24">
        <f t="shared" si="1"/>
        <v>2305.5</v>
      </c>
    </row>
    <row r="23" s="3" customFormat="1" customHeight="1" spans="1:8">
      <c r="A23" s="19">
        <v>18</v>
      </c>
      <c r="B23" s="28" t="s">
        <v>27</v>
      </c>
      <c r="C23" s="21">
        <v>1</v>
      </c>
      <c r="D23" s="22">
        <v>1291.25</v>
      </c>
      <c r="E23" s="23">
        <v>0</v>
      </c>
      <c r="F23" s="23">
        <f>E23*928</f>
        <v>0</v>
      </c>
      <c r="G23" s="24">
        <f t="shared" si="1"/>
        <v>1291.25</v>
      </c>
    </row>
    <row r="24" s="3" customFormat="1" customHeight="1" spans="1:8">
      <c r="A24" s="19">
        <v>19</v>
      </c>
      <c r="B24" s="28" t="s">
        <v>28</v>
      </c>
      <c r="C24" s="21">
        <v>28</v>
      </c>
      <c r="D24" s="22">
        <v>38114.66</v>
      </c>
      <c r="E24" s="23">
        <v>0</v>
      </c>
      <c r="F24" s="23">
        <f t="shared" si="2"/>
        <v>0</v>
      </c>
      <c r="G24" s="24">
        <f t="shared" si="1"/>
        <v>38114.66</v>
      </c>
    </row>
    <row r="25" s="3" customFormat="1" customHeight="1" spans="1:8">
      <c r="A25" s="19">
        <v>20</v>
      </c>
      <c r="B25" s="28" t="s">
        <v>29</v>
      </c>
      <c r="C25" s="21">
        <v>13</v>
      </c>
      <c r="D25" s="22">
        <v>17196.17</v>
      </c>
      <c r="E25" s="23">
        <v>3</v>
      </c>
      <c r="F25" s="23">
        <f t="shared" si="2"/>
        <v>3012</v>
      </c>
      <c r="G25" s="24">
        <f t="shared" si="1"/>
        <v>20208.17</v>
      </c>
    </row>
    <row r="26" s="3" customFormat="1" customHeight="1" spans="1:8">
      <c r="A26" s="19">
        <v>21</v>
      </c>
      <c r="B26" s="28" t="s">
        <v>30</v>
      </c>
      <c r="C26" s="21">
        <v>2</v>
      </c>
      <c r="D26" s="22">
        <v>2582.5</v>
      </c>
      <c r="E26" s="23">
        <v>0</v>
      </c>
      <c r="F26" s="23">
        <f t="shared" si="2"/>
        <v>0</v>
      </c>
      <c r="G26" s="24">
        <f t="shared" si="1"/>
        <v>2582.5</v>
      </c>
    </row>
    <row r="27" s="3" customFormat="1" customHeight="1" spans="1:8">
      <c r="A27" s="19">
        <v>22</v>
      </c>
      <c r="B27" s="29" t="s">
        <v>31</v>
      </c>
      <c r="C27" s="30">
        <v>1</v>
      </c>
      <c r="D27" s="31">
        <v>1291.25</v>
      </c>
      <c r="E27" s="32">
        <v>0</v>
      </c>
      <c r="F27" s="23">
        <f t="shared" si="2"/>
        <v>0</v>
      </c>
      <c r="G27" s="33">
        <f t="shared" si="1"/>
        <v>1291.25</v>
      </c>
    </row>
    <row r="28" s="3" customFormat="1" customHeight="1" spans="1:8">
      <c r="A28" s="19">
        <v>23</v>
      </c>
      <c r="B28" s="28" t="s">
        <v>32</v>
      </c>
      <c r="C28" s="21">
        <v>1</v>
      </c>
      <c r="D28" s="22">
        <v>1291.25</v>
      </c>
      <c r="E28" s="23">
        <v>1</v>
      </c>
      <c r="F28" s="23">
        <f t="shared" si="2"/>
        <v>1004</v>
      </c>
      <c r="G28" s="33">
        <f t="shared" si="1"/>
        <v>2295.25</v>
      </c>
    </row>
    <row r="29" s="3" customFormat="1" customHeight="1" spans="1:8">
      <c r="A29" s="19">
        <v>24</v>
      </c>
      <c r="B29" s="28" t="s">
        <v>33</v>
      </c>
      <c r="C29" s="30">
        <v>1</v>
      </c>
      <c r="D29" s="31">
        <v>1291.25</v>
      </c>
      <c r="E29" s="32">
        <v>1</v>
      </c>
      <c r="F29" s="23">
        <f t="shared" si="2"/>
        <v>1004</v>
      </c>
      <c r="G29" s="33">
        <f t="shared" si="1"/>
        <v>2295.25</v>
      </c>
    </row>
    <row r="30" s="3" customFormat="1" customHeight="1" spans="1:8">
      <c r="A30" s="19">
        <v>25</v>
      </c>
      <c r="B30" s="28" t="s">
        <v>34</v>
      </c>
      <c r="C30" s="30">
        <v>2</v>
      </c>
      <c r="D30" s="31">
        <v>2603</v>
      </c>
      <c r="E30" s="32">
        <v>2</v>
      </c>
      <c r="F30" s="23">
        <f t="shared" si="2"/>
        <v>2008</v>
      </c>
      <c r="G30" s="33">
        <f t="shared" si="1"/>
        <v>4611</v>
      </c>
    </row>
    <row r="31" s="3" customFormat="1" customHeight="1" spans="1:8">
      <c r="A31" s="19">
        <v>26</v>
      </c>
      <c r="B31" s="28" t="s">
        <v>35</v>
      </c>
      <c r="C31" s="30">
        <v>4</v>
      </c>
      <c r="D31" s="31">
        <v>5206</v>
      </c>
      <c r="E31" s="32">
        <v>2</v>
      </c>
      <c r="F31" s="23">
        <f t="shared" si="2"/>
        <v>2008</v>
      </c>
      <c r="G31" s="33">
        <f t="shared" si="1"/>
        <v>7214</v>
      </c>
    </row>
    <row r="32" s="3" customFormat="1" customHeight="1" spans="1:8">
      <c r="A32" s="19">
        <v>27</v>
      </c>
      <c r="B32" s="28" t="s">
        <v>36</v>
      </c>
      <c r="C32" s="30">
        <v>1</v>
      </c>
      <c r="D32" s="31">
        <v>1291.25</v>
      </c>
      <c r="E32" s="32">
        <v>1</v>
      </c>
      <c r="F32" s="23">
        <f t="shared" si="2"/>
        <v>1004</v>
      </c>
      <c r="G32" s="33">
        <f t="shared" si="1"/>
        <v>2295.25</v>
      </c>
    </row>
    <row r="33" s="3" customFormat="1" customHeight="1" spans="1:7">
      <c r="A33" s="19">
        <v>28</v>
      </c>
      <c r="B33" s="29" t="s">
        <v>37</v>
      </c>
      <c r="C33" s="30">
        <v>6</v>
      </c>
      <c r="D33" s="22">
        <v>7849.98</v>
      </c>
      <c r="E33" s="32">
        <v>1</v>
      </c>
      <c r="F33" s="23">
        <f t="shared" si="2"/>
        <v>1004</v>
      </c>
      <c r="G33" s="33">
        <f t="shared" si="1"/>
        <v>8853.98</v>
      </c>
    </row>
    <row r="34" s="3" customFormat="1" customHeight="1" spans="1:7">
      <c r="A34" s="19">
        <v>29</v>
      </c>
      <c r="B34" s="29" t="s">
        <v>38</v>
      </c>
      <c r="C34" s="30">
        <v>1</v>
      </c>
      <c r="D34" s="31">
        <v>1298.93</v>
      </c>
      <c r="E34" s="32">
        <v>1</v>
      </c>
      <c r="F34" s="23">
        <v>1004</v>
      </c>
      <c r="G34" s="33">
        <f t="shared" si="1"/>
        <v>2302.93</v>
      </c>
    </row>
    <row r="35" s="3" customFormat="1" customHeight="1" spans="1:7">
      <c r="A35" s="19">
        <v>30</v>
      </c>
      <c r="B35" s="29" t="s">
        <v>39</v>
      </c>
      <c r="C35" s="30">
        <v>1</v>
      </c>
      <c r="D35" s="31">
        <v>1291.25</v>
      </c>
      <c r="E35" s="32">
        <v>1</v>
      </c>
      <c r="F35" s="23">
        <f t="shared" ref="F35:F41" si="3">E35*1004</f>
        <v>1004</v>
      </c>
      <c r="G35" s="33">
        <f t="shared" si="1"/>
        <v>2295.25</v>
      </c>
    </row>
    <row r="36" s="3" customFormat="1" customHeight="1" spans="1:7">
      <c r="A36" s="19">
        <v>31</v>
      </c>
      <c r="B36" s="20" t="s">
        <v>40</v>
      </c>
      <c r="C36" s="21">
        <v>1</v>
      </c>
      <c r="D36" s="22">
        <v>1291.25</v>
      </c>
      <c r="E36" s="23">
        <v>1</v>
      </c>
      <c r="F36" s="23">
        <f t="shared" si="3"/>
        <v>1004</v>
      </c>
      <c r="G36" s="24">
        <f t="shared" si="1"/>
        <v>2295.25</v>
      </c>
    </row>
    <row r="37" s="3" customFormat="1" customHeight="1" spans="1:7">
      <c r="A37" s="19">
        <v>32</v>
      </c>
      <c r="B37" s="20" t="s">
        <v>41</v>
      </c>
      <c r="C37" s="21">
        <v>1</v>
      </c>
      <c r="D37" s="22">
        <v>1298.93</v>
      </c>
      <c r="E37" s="23">
        <v>1</v>
      </c>
      <c r="F37" s="23">
        <f t="shared" si="3"/>
        <v>1004</v>
      </c>
      <c r="G37" s="24">
        <f t="shared" si="1"/>
        <v>2302.93</v>
      </c>
    </row>
    <row r="38" s="3" customFormat="1" customHeight="1" spans="1:7">
      <c r="A38" s="19">
        <v>33</v>
      </c>
      <c r="B38" s="20" t="s">
        <v>42</v>
      </c>
      <c r="C38" s="21">
        <v>106</v>
      </c>
      <c r="D38" s="22">
        <v>139440.77</v>
      </c>
      <c r="E38" s="23">
        <v>25</v>
      </c>
      <c r="F38" s="23">
        <f t="shared" si="3"/>
        <v>25100</v>
      </c>
      <c r="G38" s="24">
        <f t="shared" si="1"/>
        <v>164540.77</v>
      </c>
    </row>
    <row r="39" s="3" customFormat="1" customHeight="1" spans="1:7">
      <c r="A39" s="19">
        <v>34</v>
      </c>
      <c r="B39" s="20" t="s">
        <v>43</v>
      </c>
      <c r="C39" s="21">
        <v>2</v>
      </c>
      <c r="D39" s="22">
        <v>2603</v>
      </c>
      <c r="E39" s="23">
        <v>1</v>
      </c>
      <c r="F39" s="23">
        <f t="shared" si="3"/>
        <v>1004</v>
      </c>
      <c r="G39" s="24">
        <f t="shared" si="1"/>
        <v>3607</v>
      </c>
    </row>
    <row r="40" s="3" customFormat="1" customHeight="1" spans="1:7">
      <c r="A40" s="19">
        <v>35</v>
      </c>
      <c r="B40" s="20" t="s">
        <v>44</v>
      </c>
      <c r="C40" s="21">
        <v>8</v>
      </c>
      <c r="D40" s="22">
        <v>10510.5</v>
      </c>
      <c r="E40" s="23">
        <v>3</v>
      </c>
      <c r="F40" s="23">
        <f t="shared" si="3"/>
        <v>3012</v>
      </c>
      <c r="G40" s="24">
        <f t="shared" si="1"/>
        <v>13522.5</v>
      </c>
    </row>
    <row r="41" s="3" customFormat="1" customHeight="1" spans="1:7">
      <c r="A41" s="19">
        <v>36</v>
      </c>
      <c r="B41" s="20" t="s">
        <v>45</v>
      </c>
      <c r="C41" s="21">
        <v>1</v>
      </c>
      <c r="D41" s="22">
        <v>1298.93</v>
      </c>
      <c r="E41" s="23">
        <v>0</v>
      </c>
      <c r="F41" s="23">
        <f t="shared" si="3"/>
        <v>0</v>
      </c>
      <c r="G41" s="24">
        <f t="shared" si="1"/>
        <v>1298.93</v>
      </c>
    </row>
    <row r="42" s="3" customFormat="1" customHeight="1" spans="1:7">
      <c r="A42" s="19">
        <v>37</v>
      </c>
      <c r="B42" s="20" t="s">
        <v>46</v>
      </c>
      <c r="C42" s="21">
        <v>1</v>
      </c>
      <c r="D42" s="22">
        <v>1291.25</v>
      </c>
      <c r="E42" s="23">
        <v>0</v>
      </c>
      <c r="F42" s="23">
        <f>E42*928</f>
        <v>0</v>
      </c>
      <c r="G42" s="24">
        <f t="shared" si="1"/>
        <v>1291.25</v>
      </c>
    </row>
    <row r="43" s="3" customFormat="1" customHeight="1" spans="1:7">
      <c r="A43" s="19">
        <v>38</v>
      </c>
      <c r="B43" s="20" t="s">
        <v>47</v>
      </c>
      <c r="C43" s="34">
        <v>1</v>
      </c>
      <c r="D43" s="35">
        <v>1298.93</v>
      </c>
      <c r="E43" s="36">
        <v>0</v>
      </c>
      <c r="F43" s="23">
        <f t="shared" ref="F43:F57" si="4">E43*1004</f>
        <v>0</v>
      </c>
      <c r="G43" s="24">
        <f t="shared" si="1"/>
        <v>1298.93</v>
      </c>
    </row>
    <row r="44" s="3" customFormat="1" customHeight="1" spans="1:7">
      <c r="A44" s="19">
        <v>39</v>
      </c>
      <c r="B44" s="20" t="s">
        <v>48</v>
      </c>
      <c r="C44" s="34">
        <v>1</v>
      </c>
      <c r="D44" s="35">
        <v>1291.25</v>
      </c>
      <c r="E44" s="36">
        <v>0</v>
      </c>
      <c r="F44" s="23">
        <f t="shared" si="4"/>
        <v>0</v>
      </c>
      <c r="G44" s="24">
        <f t="shared" si="1"/>
        <v>1291.25</v>
      </c>
    </row>
    <row r="45" s="3" customFormat="1" customHeight="1" spans="1:7">
      <c r="A45" s="19">
        <v>40</v>
      </c>
      <c r="B45" s="37" t="s">
        <v>49</v>
      </c>
      <c r="C45" s="38">
        <v>1</v>
      </c>
      <c r="D45" s="38">
        <v>1291.25</v>
      </c>
      <c r="E45" s="38">
        <v>0</v>
      </c>
      <c r="F45" s="23">
        <f t="shared" si="4"/>
        <v>0</v>
      </c>
      <c r="G45" s="24">
        <f t="shared" si="1"/>
        <v>1291.25</v>
      </c>
    </row>
    <row r="46" s="3" customFormat="1" customHeight="1" spans="1:7">
      <c r="A46" s="19">
        <v>41</v>
      </c>
      <c r="B46" s="37" t="s">
        <v>50</v>
      </c>
      <c r="C46" s="38">
        <v>2</v>
      </c>
      <c r="D46" s="38">
        <v>2582.5</v>
      </c>
      <c r="E46" s="38">
        <v>0</v>
      </c>
      <c r="F46" s="23">
        <f t="shared" si="4"/>
        <v>0</v>
      </c>
      <c r="G46" s="24">
        <f t="shared" si="1"/>
        <v>2582.5</v>
      </c>
    </row>
    <row r="47" s="3" customFormat="1" customHeight="1" spans="1:7">
      <c r="A47" s="19">
        <v>42</v>
      </c>
      <c r="B47" s="39" t="s">
        <v>51</v>
      </c>
      <c r="C47" s="38">
        <v>1</v>
      </c>
      <c r="D47" s="38">
        <v>1301.5</v>
      </c>
      <c r="E47" s="38">
        <v>0</v>
      </c>
      <c r="F47" s="23">
        <f t="shared" si="4"/>
        <v>0</v>
      </c>
      <c r="G47" s="24">
        <f t="shared" si="1"/>
        <v>1301.5</v>
      </c>
    </row>
    <row r="48" s="3" customFormat="1" customHeight="1" spans="1:7">
      <c r="A48" s="19">
        <v>43</v>
      </c>
      <c r="B48" s="37" t="s">
        <v>52</v>
      </c>
      <c r="C48" s="38">
        <v>3</v>
      </c>
      <c r="D48" s="38">
        <v>4098.93</v>
      </c>
      <c r="E48" s="23">
        <v>0</v>
      </c>
      <c r="F48" s="23">
        <f t="shared" si="4"/>
        <v>0</v>
      </c>
      <c r="G48" s="24">
        <f t="shared" si="1"/>
        <v>4098.93</v>
      </c>
    </row>
    <row r="49" s="3" customFormat="1" customHeight="1" spans="1:7">
      <c r="A49" s="19">
        <v>44</v>
      </c>
      <c r="B49" s="37" t="s">
        <v>53</v>
      </c>
      <c r="C49" s="24">
        <v>2</v>
      </c>
      <c r="D49" s="22">
        <v>2800</v>
      </c>
      <c r="E49" s="23">
        <v>0</v>
      </c>
      <c r="F49" s="23">
        <f t="shared" si="4"/>
        <v>0</v>
      </c>
      <c r="G49" s="24">
        <f t="shared" si="1"/>
        <v>2800</v>
      </c>
    </row>
    <row r="50" s="3" customFormat="1" customHeight="1" spans="1:7">
      <c r="A50" s="19">
        <v>45</v>
      </c>
      <c r="B50" s="37" t="s">
        <v>54</v>
      </c>
      <c r="C50" s="24">
        <v>2</v>
      </c>
      <c r="D50" s="24">
        <v>2582.5</v>
      </c>
      <c r="E50" s="24">
        <v>0</v>
      </c>
      <c r="F50" s="23">
        <f t="shared" si="4"/>
        <v>0</v>
      </c>
      <c r="G50" s="24">
        <f t="shared" si="1"/>
        <v>2582.5</v>
      </c>
    </row>
    <row r="51" s="4" customFormat="1" customHeight="1" spans="1:7">
      <c r="A51" s="19">
        <v>46</v>
      </c>
      <c r="B51" s="20" t="s">
        <v>55</v>
      </c>
      <c r="C51" s="24">
        <v>4</v>
      </c>
      <c r="D51" s="24">
        <v>5165</v>
      </c>
      <c r="E51" s="24">
        <v>0</v>
      </c>
      <c r="F51" s="23">
        <f t="shared" si="4"/>
        <v>0</v>
      </c>
      <c r="G51" s="24">
        <f t="shared" si="1"/>
        <v>5165</v>
      </c>
    </row>
    <row r="52" s="3" customFormat="1" customHeight="1" spans="1:7">
      <c r="A52" s="19">
        <v>47</v>
      </c>
      <c r="B52" s="37" t="s">
        <v>56</v>
      </c>
      <c r="C52" s="24">
        <v>1</v>
      </c>
      <c r="D52" s="24">
        <v>1301.5</v>
      </c>
      <c r="E52" s="24">
        <v>0</v>
      </c>
      <c r="F52" s="23">
        <f t="shared" si="4"/>
        <v>0</v>
      </c>
      <c r="G52" s="24">
        <f t="shared" si="1"/>
        <v>1301.5</v>
      </c>
    </row>
    <row r="53" s="3" customFormat="1" customHeight="1" spans="1:7">
      <c r="A53" s="19">
        <v>48</v>
      </c>
      <c r="B53" s="37" t="s">
        <v>57</v>
      </c>
      <c r="C53" s="24">
        <v>1</v>
      </c>
      <c r="D53" s="24">
        <v>1291.25</v>
      </c>
      <c r="E53" s="24">
        <v>0</v>
      </c>
      <c r="F53" s="23">
        <f t="shared" si="4"/>
        <v>0</v>
      </c>
      <c r="G53" s="24">
        <f t="shared" si="1"/>
        <v>1291.25</v>
      </c>
    </row>
    <row r="54" s="3" customFormat="1" customHeight="1" spans="1:7">
      <c r="A54" s="19">
        <v>49</v>
      </c>
      <c r="B54" s="37" t="s">
        <v>58</v>
      </c>
      <c r="C54" s="24">
        <v>2</v>
      </c>
      <c r="D54" s="24">
        <v>2582.5</v>
      </c>
      <c r="E54" s="24">
        <v>0</v>
      </c>
      <c r="F54" s="23">
        <f t="shared" si="4"/>
        <v>0</v>
      </c>
      <c r="G54" s="24">
        <f t="shared" si="1"/>
        <v>2582.5</v>
      </c>
    </row>
    <row r="55" s="3" customFormat="1" customHeight="1" spans="1:7">
      <c r="A55" s="19">
        <v>50</v>
      </c>
      <c r="B55" s="37" t="s">
        <v>59</v>
      </c>
      <c r="C55" s="24">
        <v>1</v>
      </c>
      <c r="D55" s="24">
        <v>1301.5</v>
      </c>
      <c r="E55" s="24">
        <v>0</v>
      </c>
      <c r="F55" s="23">
        <f t="shared" si="4"/>
        <v>0</v>
      </c>
      <c r="G55" s="24">
        <f t="shared" si="1"/>
        <v>1301.5</v>
      </c>
    </row>
    <row r="56" s="3" customFormat="1" customHeight="1" spans="1:7">
      <c r="A56" s="19">
        <v>51</v>
      </c>
      <c r="B56" s="37" t="s">
        <v>60</v>
      </c>
      <c r="C56" s="24">
        <v>1</v>
      </c>
      <c r="D56" s="24">
        <v>1301.5</v>
      </c>
      <c r="E56" s="24">
        <v>0</v>
      </c>
      <c r="F56" s="23">
        <f t="shared" si="4"/>
        <v>0</v>
      </c>
      <c r="G56" s="24">
        <f t="shared" si="1"/>
        <v>1301.5</v>
      </c>
    </row>
    <row r="57" s="3" customFormat="1" customHeight="1" spans="1:7">
      <c r="A57" s="19">
        <v>52</v>
      </c>
      <c r="B57" s="37" t="s">
        <v>61</v>
      </c>
      <c r="C57" s="24">
        <v>1</v>
      </c>
      <c r="D57" s="24">
        <v>1291.25</v>
      </c>
      <c r="E57" s="24">
        <v>0</v>
      </c>
      <c r="F57" s="23">
        <f t="shared" si="4"/>
        <v>0</v>
      </c>
      <c r="G57" s="24">
        <f t="shared" si="1"/>
        <v>1291.25</v>
      </c>
    </row>
    <row r="58" s="3" customFormat="1" customHeight="1" spans="1:7">
      <c r="A58" s="19">
        <v>53</v>
      </c>
      <c r="B58" s="40" t="s">
        <v>62</v>
      </c>
      <c r="C58" s="24">
        <v>3</v>
      </c>
      <c r="D58" s="24">
        <v>4078.71</v>
      </c>
      <c r="E58" s="24">
        <v>0</v>
      </c>
      <c r="F58" s="23">
        <f t="shared" ref="F58:F63" si="5">E58*928</f>
        <v>0</v>
      </c>
      <c r="G58" s="24">
        <f t="shared" si="1"/>
        <v>4078.71</v>
      </c>
    </row>
    <row r="59" s="3" customFormat="1" customHeight="1" spans="1:7">
      <c r="A59" s="19">
        <v>54</v>
      </c>
      <c r="B59" s="37" t="s">
        <v>63</v>
      </c>
      <c r="C59" s="24">
        <v>1</v>
      </c>
      <c r="D59" s="24">
        <v>1291.25</v>
      </c>
      <c r="E59" s="24">
        <v>0</v>
      </c>
      <c r="F59" s="23">
        <f t="shared" ref="F59:F62" si="6">E59*1004</f>
        <v>0</v>
      </c>
      <c r="G59" s="24">
        <f t="shared" si="1"/>
        <v>1291.25</v>
      </c>
    </row>
    <row r="60" s="3" customFormat="1" customHeight="1" spans="1:7">
      <c r="A60" s="19">
        <v>55</v>
      </c>
      <c r="B60" s="37" t="s">
        <v>64</v>
      </c>
      <c r="C60" s="24">
        <v>1</v>
      </c>
      <c r="D60" s="24">
        <v>1291.25</v>
      </c>
      <c r="E60" s="24">
        <v>0</v>
      </c>
      <c r="F60" s="23">
        <f t="shared" si="5"/>
        <v>0</v>
      </c>
      <c r="G60" s="24">
        <f t="shared" si="1"/>
        <v>1291.25</v>
      </c>
    </row>
    <row r="61" s="3" customFormat="1" customHeight="1" spans="1:7">
      <c r="A61" s="19">
        <v>56</v>
      </c>
      <c r="B61" s="37" t="s">
        <v>65</v>
      </c>
      <c r="C61" s="24">
        <v>1</v>
      </c>
      <c r="D61" s="24">
        <v>1301.5</v>
      </c>
      <c r="E61" s="24">
        <v>0</v>
      </c>
      <c r="F61" s="23">
        <f t="shared" si="6"/>
        <v>0</v>
      </c>
      <c r="G61" s="24">
        <f t="shared" si="1"/>
        <v>1301.5</v>
      </c>
    </row>
    <row r="62" s="3" customFormat="1" customHeight="1" spans="1:7">
      <c r="A62" s="19">
        <v>57</v>
      </c>
      <c r="B62" s="37" t="s">
        <v>66</v>
      </c>
      <c r="C62" s="24">
        <v>2</v>
      </c>
      <c r="D62" s="24">
        <v>2603</v>
      </c>
      <c r="E62" s="24">
        <v>0</v>
      </c>
      <c r="F62" s="23">
        <f t="shared" si="6"/>
        <v>0</v>
      </c>
      <c r="G62" s="24">
        <f t="shared" si="1"/>
        <v>2603</v>
      </c>
    </row>
    <row r="63" s="3" customFormat="1" customHeight="1" spans="1:7">
      <c r="A63" s="19">
        <v>58</v>
      </c>
      <c r="B63" s="37" t="s">
        <v>67</v>
      </c>
      <c r="C63" s="24">
        <v>1</v>
      </c>
      <c r="D63" s="24">
        <v>1400</v>
      </c>
      <c r="E63" s="24">
        <v>0</v>
      </c>
      <c r="F63" s="23">
        <f t="shared" si="5"/>
        <v>0</v>
      </c>
      <c r="G63" s="24">
        <f t="shared" si="1"/>
        <v>1400</v>
      </c>
    </row>
    <row r="64" s="3" customFormat="1" customHeight="1" spans="1:7">
      <c r="A64" s="19">
        <v>59</v>
      </c>
      <c r="B64" s="37" t="s">
        <v>68</v>
      </c>
      <c r="C64" s="24">
        <v>3</v>
      </c>
      <c r="D64" s="24">
        <v>4200</v>
      </c>
      <c r="E64" s="24">
        <v>0</v>
      </c>
      <c r="F64" s="23">
        <f t="shared" ref="F64:F71" si="7">E64*1004</f>
        <v>0</v>
      </c>
      <c r="G64" s="24">
        <f t="shared" si="1"/>
        <v>4200</v>
      </c>
    </row>
    <row r="65" s="3" customFormat="1" customHeight="1" spans="1:7">
      <c r="A65" s="19">
        <v>60</v>
      </c>
      <c r="B65" s="37" t="s">
        <v>69</v>
      </c>
      <c r="C65" s="24">
        <v>5</v>
      </c>
      <c r="D65" s="24">
        <v>6968.65</v>
      </c>
      <c r="E65" s="24">
        <v>0</v>
      </c>
      <c r="F65" s="23">
        <f t="shared" si="7"/>
        <v>0</v>
      </c>
      <c r="G65" s="24">
        <f t="shared" si="1"/>
        <v>6968.65</v>
      </c>
    </row>
    <row r="66" s="3" customFormat="1" customHeight="1" spans="1:7">
      <c r="A66" s="19">
        <v>61</v>
      </c>
      <c r="B66" s="20" t="s">
        <v>70</v>
      </c>
      <c r="C66" s="24">
        <v>1</v>
      </c>
      <c r="D66" s="24">
        <v>1393.73</v>
      </c>
      <c r="E66" s="24">
        <v>0</v>
      </c>
      <c r="F66" s="23">
        <f t="shared" si="7"/>
        <v>0</v>
      </c>
      <c r="G66" s="24">
        <f t="shared" si="1"/>
        <v>1393.73</v>
      </c>
    </row>
    <row r="67" s="3" customFormat="1" customHeight="1" spans="1:7">
      <c r="A67" s="19">
        <v>62</v>
      </c>
      <c r="B67" s="37" t="s">
        <v>71</v>
      </c>
      <c r="C67" s="24">
        <v>3</v>
      </c>
      <c r="D67" s="24">
        <v>4181.19</v>
      </c>
      <c r="E67" s="24">
        <v>0</v>
      </c>
      <c r="F67" s="23">
        <f t="shared" si="7"/>
        <v>0</v>
      </c>
      <c r="G67" s="24">
        <f t="shared" si="1"/>
        <v>4181.19</v>
      </c>
    </row>
    <row r="68" s="3" customFormat="1" customHeight="1" spans="1:7">
      <c r="A68" s="19">
        <v>63</v>
      </c>
      <c r="B68" s="37" t="s">
        <v>72</v>
      </c>
      <c r="C68" s="24">
        <v>2</v>
      </c>
      <c r="D68" s="24">
        <v>2800</v>
      </c>
      <c r="E68" s="24">
        <v>0</v>
      </c>
      <c r="F68" s="23">
        <f t="shared" si="7"/>
        <v>0</v>
      </c>
      <c r="G68" s="24">
        <f t="shared" si="1"/>
        <v>2800</v>
      </c>
    </row>
    <row r="69" s="3" customFormat="1" customHeight="1" spans="1:7">
      <c r="A69" s="19">
        <v>64</v>
      </c>
      <c r="B69" s="37" t="s">
        <v>73</v>
      </c>
      <c r="C69" s="24">
        <v>1</v>
      </c>
      <c r="D69" s="24">
        <v>1400</v>
      </c>
      <c r="E69" s="24">
        <v>0</v>
      </c>
      <c r="F69" s="23">
        <f t="shared" si="7"/>
        <v>0</v>
      </c>
      <c r="G69" s="24">
        <f t="shared" si="1"/>
        <v>1400</v>
      </c>
    </row>
    <row r="70" s="3" customFormat="1" customHeight="1" spans="1:7">
      <c r="A70" s="19">
        <v>65</v>
      </c>
      <c r="B70" s="37" t="s">
        <v>74</v>
      </c>
      <c r="C70" s="24">
        <v>1</v>
      </c>
      <c r="D70" s="24">
        <v>1400</v>
      </c>
      <c r="E70" s="24">
        <v>0</v>
      </c>
      <c r="F70" s="23">
        <f t="shared" si="7"/>
        <v>0</v>
      </c>
      <c r="G70" s="24">
        <f t="shared" ref="G70:G84" si="8">D70+F70</f>
        <v>1400</v>
      </c>
    </row>
    <row r="71" s="3" customFormat="1" customHeight="1" spans="1:7">
      <c r="A71" s="19">
        <v>66</v>
      </c>
      <c r="B71" s="41" t="s">
        <v>75</v>
      </c>
      <c r="C71" s="24">
        <v>3</v>
      </c>
      <c r="D71" s="24">
        <v>3896.79</v>
      </c>
      <c r="E71" s="24">
        <v>0</v>
      </c>
      <c r="F71" s="23">
        <f t="shared" si="7"/>
        <v>0</v>
      </c>
      <c r="G71" s="24">
        <f t="shared" si="8"/>
        <v>3896.79</v>
      </c>
    </row>
    <row r="72" s="3" customFormat="1" customHeight="1" spans="1:7">
      <c r="A72" s="19">
        <v>67</v>
      </c>
      <c r="B72" s="37" t="s">
        <v>76</v>
      </c>
      <c r="C72" s="24">
        <v>1</v>
      </c>
      <c r="D72" s="24">
        <v>1400</v>
      </c>
      <c r="E72" s="24">
        <v>0</v>
      </c>
      <c r="F72" s="23">
        <f>E72*928</f>
        <v>0</v>
      </c>
      <c r="G72" s="24">
        <f t="shared" si="8"/>
        <v>1400</v>
      </c>
    </row>
    <row r="73" s="3" customFormat="1" customHeight="1" spans="1:7">
      <c r="A73" s="19">
        <v>68</v>
      </c>
      <c r="B73" s="37" t="s">
        <v>77</v>
      </c>
      <c r="C73" s="24">
        <v>1</v>
      </c>
      <c r="D73" s="24">
        <v>1400</v>
      </c>
      <c r="E73" s="24">
        <v>0</v>
      </c>
      <c r="F73" s="23">
        <f t="shared" ref="F73:F77" si="9">E73*1004</f>
        <v>0</v>
      </c>
      <c r="G73" s="24">
        <f t="shared" si="8"/>
        <v>1400</v>
      </c>
    </row>
    <row r="74" s="3" customFormat="1" customHeight="1" spans="1:7">
      <c r="A74" s="19">
        <v>69</v>
      </c>
      <c r="B74" s="37" t="s">
        <v>78</v>
      </c>
      <c r="C74" s="24">
        <v>2</v>
      </c>
      <c r="D74" s="24">
        <v>2787.46</v>
      </c>
      <c r="E74" s="24">
        <v>0</v>
      </c>
      <c r="F74" s="23">
        <f t="shared" si="9"/>
        <v>0</v>
      </c>
      <c r="G74" s="24">
        <f t="shared" si="8"/>
        <v>2787.46</v>
      </c>
    </row>
    <row r="75" s="3" customFormat="1" customHeight="1" spans="1:7">
      <c r="A75" s="19">
        <v>70</v>
      </c>
      <c r="B75" s="37" t="s">
        <v>79</v>
      </c>
      <c r="C75" s="24">
        <v>3</v>
      </c>
      <c r="D75" s="24">
        <v>4181.19</v>
      </c>
      <c r="E75" s="24">
        <v>0</v>
      </c>
      <c r="F75" s="24">
        <v>0</v>
      </c>
      <c r="G75" s="24">
        <f t="shared" si="8"/>
        <v>4181.19</v>
      </c>
    </row>
    <row r="76" s="3" customFormat="1" customHeight="1" spans="1:7">
      <c r="A76" s="19">
        <v>71</v>
      </c>
      <c r="B76" s="37" t="s">
        <v>80</v>
      </c>
      <c r="C76" s="24">
        <v>3</v>
      </c>
      <c r="D76" s="24">
        <v>4200</v>
      </c>
      <c r="E76" s="24">
        <v>0</v>
      </c>
      <c r="F76" s="23">
        <f t="shared" si="9"/>
        <v>0</v>
      </c>
      <c r="G76" s="24">
        <f t="shared" si="8"/>
        <v>4200</v>
      </c>
    </row>
    <row r="77" s="3" customFormat="1" customHeight="1" spans="1:7">
      <c r="A77" s="19">
        <v>72</v>
      </c>
      <c r="B77" s="37" t="s">
        <v>81</v>
      </c>
      <c r="C77" s="24">
        <v>1</v>
      </c>
      <c r="D77" s="24">
        <v>1393.73</v>
      </c>
      <c r="E77" s="24">
        <v>0</v>
      </c>
      <c r="F77" s="23">
        <f t="shared" si="9"/>
        <v>0</v>
      </c>
      <c r="G77" s="24">
        <f t="shared" si="8"/>
        <v>1393.73</v>
      </c>
    </row>
    <row r="78" s="3" customFormat="1" customHeight="1" spans="1:7">
      <c r="A78" s="19">
        <v>73</v>
      </c>
      <c r="B78" s="37" t="s">
        <v>82</v>
      </c>
      <c r="C78" s="24">
        <v>1</v>
      </c>
      <c r="D78" s="24">
        <v>1393.73</v>
      </c>
      <c r="E78" s="24">
        <v>0</v>
      </c>
      <c r="F78" s="23">
        <f>E78*928</f>
        <v>0</v>
      </c>
      <c r="G78" s="24">
        <f t="shared" si="8"/>
        <v>1393.73</v>
      </c>
    </row>
    <row r="79" s="3" customFormat="1" customHeight="1" spans="1:7">
      <c r="A79" s="19">
        <v>74</v>
      </c>
      <c r="B79" s="37" t="s">
        <v>83</v>
      </c>
      <c r="C79" s="24">
        <v>2</v>
      </c>
      <c r="D79" s="24">
        <v>2582.5</v>
      </c>
      <c r="E79" s="24">
        <v>1</v>
      </c>
      <c r="F79" s="23">
        <f t="shared" ref="F79:F84" si="10">E79*1004</f>
        <v>1004</v>
      </c>
      <c r="G79" s="24">
        <f t="shared" si="8"/>
        <v>3586.5</v>
      </c>
    </row>
    <row r="80" s="3" customFormat="1" customHeight="1" spans="1:7">
      <c r="A80" s="19">
        <v>75</v>
      </c>
      <c r="B80" s="28" t="s">
        <v>84</v>
      </c>
      <c r="C80" s="24">
        <v>3</v>
      </c>
      <c r="D80" s="24">
        <v>4181.19</v>
      </c>
      <c r="E80" s="24">
        <v>0</v>
      </c>
      <c r="F80" s="23">
        <f t="shared" si="10"/>
        <v>0</v>
      </c>
      <c r="G80" s="24">
        <f t="shared" si="8"/>
        <v>4181.19</v>
      </c>
    </row>
    <row r="81" s="3" customFormat="1" customHeight="1" spans="1:7">
      <c r="A81" s="19">
        <v>76</v>
      </c>
      <c r="B81" s="28" t="s">
        <v>85</v>
      </c>
      <c r="C81" s="24">
        <v>1</v>
      </c>
      <c r="D81" s="24">
        <v>1393.73</v>
      </c>
      <c r="E81" s="24">
        <v>0</v>
      </c>
      <c r="F81" s="23">
        <f t="shared" si="10"/>
        <v>0</v>
      </c>
      <c r="G81" s="24">
        <f t="shared" si="8"/>
        <v>1393.73</v>
      </c>
    </row>
    <row r="82" s="3" customFormat="1" customHeight="1" spans="1:7">
      <c r="A82" s="19">
        <v>77</v>
      </c>
      <c r="B82" s="28" t="s">
        <v>86</v>
      </c>
      <c r="C82" s="24">
        <v>1</v>
      </c>
      <c r="D82" s="24">
        <v>1400</v>
      </c>
      <c r="E82" s="24">
        <v>0</v>
      </c>
      <c r="F82" s="23">
        <f t="shared" si="10"/>
        <v>0</v>
      </c>
      <c r="G82" s="24">
        <f t="shared" si="8"/>
        <v>1400</v>
      </c>
    </row>
    <row r="83" s="3" customFormat="1" customHeight="1" spans="1:7">
      <c r="A83" s="19">
        <v>78</v>
      </c>
      <c r="B83" s="37" t="s">
        <v>87</v>
      </c>
      <c r="C83" s="24">
        <v>1</v>
      </c>
      <c r="D83" s="24">
        <v>1400</v>
      </c>
      <c r="E83" s="24">
        <v>0</v>
      </c>
      <c r="F83" s="23">
        <f t="shared" si="10"/>
        <v>0</v>
      </c>
      <c r="G83" s="24">
        <f t="shared" si="8"/>
        <v>1400</v>
      </c>
    </row>
    <row r="84" s="3" customFormat="1" customHeight="1" spans="1:7">
      <c r="A84" s="19">
        <v>79</v>
      </c>
      <c r="B84" s="37" t="s">
        <v>88</v>
      </c>
      <c r="C84" s="24">
        <v>1</v>
      </c>
      <c r="D84" s="24">
        <v>1393.73</v>
      </c>
      <c r="E84" s="24">
        <v>0</v>
      </c>
      <c r="F84" s="23">
        <f t="shared" si="10"/>
        <v>0</v>
      </c>
      <c r="G84" s="24">
        <f t="shared" si="8"/>
        <v>1393.73</v>
      </c>
    </row>
    <row r="85" s="5" customFormat="1" customHeight="1" spans="1:7">
      <c r="A85" s="42"/>
      <c r="B85" s="43" t="s">
        <v>89</v>
      </c>
      <c r="C85" s="44">
        <f>SUM(C6:C84)</f>
        <v>389</v>
      </c>
      <c r="D85" s="44">
        <f>SUM(D6:D84)</f>
        <v>516503.51</v>
      </c>
      <c r="E85" s="44">
        <f>SUM(E6:E84)</f>
        <v>91</v>
      </c>
      <c r="F85" s="44">
        <f>SUM(F6:F84)</f>
        <v>91364</v>
      </c>
      <c r="G85" s="44">
        <f>SUM(G6:G84)</f>
        <v>607867.51</v>
      </c>
    </row>
    <row r="86" s="3" customFormat="1" customHeight="1" spans="1:7">
      <c r="A86" s="19">
        <v>80</v>
      </c>
      <c r="B86" s="37" t="s">
        <v>90</v>
      </c>
      <c r="C86" s="24">
        <v>1</v>
      </c>
      <c r="D86" s="24">
        <v>1400</v>
      </c>
      <c r="E86" s="24">
        <v>0</v>
      </c>
      <c r="F86" s="24">
        <f t="shared" ref="F86:F90" si="11">E86*928</f>
        <v>0</v>
      </c>
      <c r="G86" s="24">
        <f t="shared" ref="G86:G90" si="12">D86+F86</f>
        <v>1400</v>
      </c>
    </row>
    <row r="87" s="2" customFormat="1" customHeight="1" spans="1:7">
      <c r="A87" s="45"/>
      <c r="B87" s="43" t="s">
        <v>91</v>
      </c>
      <c r="C87" s="44">
        <f>C86</f>
        <v>1</v>
      </c>
      <c r="D87" s="44">
        <f>D86</f>
        <v>1400</v>
      </c>
      <c r="E87" s="44">
        <f>E86</f>
        <v>0</v>
      </c>
      <c r="F87" s="44">
        <f>F86</f>
        <v>0</v>
      </c>
      <c r="G87" s="44">
        <f>G86</f>
        <v>1400</v>
      </c>
    </row>
    <row r="88" s="6" customFormat="1" customHeight="1" spans="1:7">
      <c r="A88" s="19">
        <v>81</v>
      </c>
      <c r="B88" s="37" t="s">
        <v>92</v>
      </c>
      <c r="C88" s="24">
        <v>1</v>
      </c>
      <c r="D88" s="24">
        <v>1301.5</v>
      </c>
      <c r="E88" s="24">
        <v>0</v>
      </c>
      <c r="F88" s="24">
        <f t="shared" si="11"/>
        <v>0</v>
      </c>
      <c r="G88" s="24">
        <f t="shared" si="12"/>
        <v>1301.5</v>
      </c>
    </row>
    <row r="89" s="6" customFormat="1" customHeight="1" spans="1:7">
      <c r="A89" s="19">
        <v>82</v>
      </c>
      <c r="B89" s="37" t="s">
        <v>68</v>
      </c>
      <c r="C89" s="24">
        <v>1</v>
      </c>
      <c r="D89" s="24">
        <v>1301.5</v>
      </c>
      <c r="E89" s="24">
        <v>0</v>
      </c>
      <c r="F89" s="24">
        <f t="shared" si="11"/>
        <v>0</v>
      </c>
      <c r="G89" s="24">
        <f t="shared" si="12"/>
        <v>1301.5</v>
      </c>
    </row>
    <row r="90" s="6" customFormat="1" customHeight="1" spans="1:7">
      <c r="A90" s="19">
        <v>83</v>
      </c>
      <c r="B90" s="20" t="s">
        <v>93</v>
      </c>
      <c r="C90" s="24">
        <v>1</v>
      </c>
      <c r="D90" s="24">
        <v>1301.5</v>
      </c>
      <c r="E90" s="24">
        <v>0</v>
      </c>
      <c r="F90" s="24">
        <f t="shared" si="11"/>
        <v>0</v>
      </c>
      <c r="G90" s="24">
        <f t="shared" si="12"/>
        <v>1301.5</v>
      </c>
    </row>
    <row r="91" s="2" customFormat="1" customHeight="1" spans="1:7">
      <c r="A91" s="42"/>
      <c r="B91" s="46" t="s">
        <v>94</v>
      </c>
      <c r="C91" s="24">
        <f>C88+C89+C90</f>
        <v>3</v>
      </c>
      <c r="D91" s="24">
        <f>D88+D89+D90</f>
        <v>3904.5</v>
      </c>
      <c r="E91" s="24">
        <f>E88+E89+E90</f>
        <v>0</v>
      </c>
      <c r="F91" s="24">
        <f>F88+F89+F90</f>
        <v>0</v>
      </c>
      <c r="G91" s="24">
        <f>G88+G89+G90</f>
        <v>3904.5</v>
      </c>
    </row>
    <row r="92" s="2" customFormat="1" customHeight="1" spans="1:7">
      <c r="A92" s="42"/>
      <c r="B92" s="47" t="s">
        <v>95</v>
      </c>
      <c r="C92" s="24">
        <f>C91+C85+C87</f>
        <v>393</v>
      </c>
      <c r="D92" s="24">
        <f>D91+D85+D87</f>
        <v>521808.01</v>
      </c>
      <c r="E92" s="24">
        <f>E91+E85+E87</f>
        <v>91</v>
      </c>
      <c r="F92" s="24">
        <f>F91+F85+F87</f>
        <v>91364</v>
      </c>
      <c r="G92" s="24">
        <f>G91+G85+G87</f>
        <v>613172.01</v>
      </c>
    </row>
  </sheetData>
  <mergeCells count="9">
    <mergeCell ref="A1:G1"/>
    <mergeCell ref="A2:B2"/>
    <mergeCell ref="C2:D2"/>
    <mergeCell ref="F2:G2"/>
    <mergeCell ref="C3:D3"/>
    <mergeCell ref="E3:F3"/>
    <mergeCell ref="A3:A5"/>
    <mergeCell ref="B3:B5"/>
    <mergeCell ref="G3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2007-01-26T19:21:00Z</dcterms:created>
  <dcterms:modified xsi:type="dcterms:W3CDTF">2025-11-11T07:16:36Z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8F6735C373B04CA59CA6DBF6E6A937D1_12</vt:lpwstr>
  </property>
</Properties>
</file>