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tabRatio="655" activeTab="0"/>
  </bookViews>
  <sheets>
    <sheet name="培训机构汇总" sheetId="1" r:id="rId1"/>
  </sheets>
  <definedNames>
    <definedName name="_xlnm.Print_Area" localSheetId="0">'培训机构汇总'!$A$1:$T$9</definedName>
    <definedName name="_xlnm.Print_Titles" localSheetId="0">'培训机构汇总'!$1:$4</definedName>
  </definedNames>
  <calcPr fullCalcOnLoad="1"/>
</workbook>
</file>

<file path=xl/sharedStrings.xml><?xml version="1.0" encoding="utf-8"?>
<sst xmlns="http://schemas.openxmlformats.org/spreadsheetml/2006/main" count="29" uniqueCount="28">
  <si>
    <t>2023年10月第二批技能培训（职业技能培训补贴）公示明细</t>
  </si>
  <si>
    <t>序号</t>
  </si>
  <si>
    <t>培训机构名称</t>
  </si>
  <si>
    <t>备案人数</t>
  </si>
  <si>
    <t>补贴人数</t>
  </si>
  <si>
    <t>比例</t>
  </si>
  <si>
    <t>等级</t>
  </si>
  <si>
    <t>按人员类别分：</t>
  </si>
  <si>
    <t>补贴金额</t>
  </si>
  <si>
    <t>银行户名</t>
  </si>
  <si>
    <t>初级</t>
  </si>
  <si>
    <t>中级</t>
  </si>
  <si>
    <t>高级</t>
  </si>
  <si>
    <t>技师</t>
  </si>
  <si>
    <t>高级
技师</t>
  </si>
  <si>
    <t>失业</t>
  </si>
  <si>
    <t>灵活</t>
  </si>
  <si>
    <t>农村劳动力</t>
  </si>
  <si>
    <t>院校学生</t>
  </si>
  <si>
    <t>企业在职职工</t>
  </si>
  <si>
    <t>其中</t>
  </si>
  <si>
    <t>城镇在职职工</t>
  </si>
  <si>
    <t>本市农民工</t>
  </si>
  <si>
    <t>外来务工人员</t>
  </si>
  <si>
    <t>总  计</t>
  </si>
  <si>
    <t xml:space="preserve">                    66</t>
  </si>
  <si>
    <t>天津市南开区儒汇职业培训学校</t>
  </si>
  <si>
    <t>以上共计拨付：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</si>
</sst>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%"/>
    <numFmt numFmtId="178" formatCode="_ * #,##0.0_ ;_ * \-#,##0.0_ ;_ * &quot;-&quot;??.0_ ;_ @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方正小标宋简体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22"/>
      <color theme="1"/>
      <name val="方正小标宋简体"/>
      <family val="0"/>
    </font>
    <font>
      <sz val="9"/>
      <color theme="1"/>
      <name val="Times New Roman"/>
      <family val="0"/>
    </font>
    <font>
      <sz val="12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>
      <alignment vertical="center" wrapText="1" readingOrder="1"/>
      <protection/>
    </xf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2" applyNumberFormat="0" applyAlignment="0" applyProtection="0"/>
    <xf numFmtId="0" fontId="31" fillId="7" borderId="3" applyNumberFormat="0" applyAlignment="0" applyProtection="0"/>
    <xf numFmtId="0" fontId="32" fillId="8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41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9" fillId="9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41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0" fillId="16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2" borderId="1" applyNumberFormat="0" applyFont="0" applyAlignment="0" applyProtection="0"/>
    <xf numFmtId="0" fontId="29" fillId="18" borderId="0" applyNumberFormat="0" applyBorder="0" applyAlignment="0" applyProtection="0"/>
    <xf numFmtId="0" fontId="41" fillId="0" borderId="8" applyNumberFormat="0" applyFill="0" applyAlignment="0" applyProtection="0"/>
    <xf numFmtId="0" fontId="28" fillId="3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0">
      <alignment/>
      <protection/>
    </xf>
    <xf numFmtId="0" fontId="43" fillId="20" borderId="0" applyNumberFormat="0" applyBorder="0" applyAlignment="0" applyProtection="0"/>
    <xf numFmtId="0" fontId="0" fillId="0" borderId="0">
      <alignment/>
      <protection/>
    </xf>
    <xf numFmtId="0" fontId="44" fillId="6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6" fontId="48" fillId="0" borderId="13" xfId="39" applyNumberFormat="1" applyFont="1" applyBorder="1" applyAlignment="1">
      <alignment vertical="center"/>
    </xf>
    <xf numFmtId="49" fontId="48" fillId="0" borderId="13" xfId="39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76" fontId="5" fillId="0" borderId="13" xfId="39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7" fontId="48" fillId="0" borderId="13" xfId="63" applyNumberFormat="1" applyFont="1" applyBorder="1" applyAlignment="1">
      <alignment vertical="center"/>
    </xf>
    <xf numFmtId="177" fontId="48" fillId="0" borderId="13" xfId="63" applyNumberFormat="1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178" fontId="48" fillId="0" borderId="13" xfId="39" applyNumberFormat="1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</cellXfs>
  <cellStyles count="59">
    <cellStyle name="Normal" xfId="0"/>
    <cellStyle name="㼿" xfId="15"/>
    <cellStyle name="?" xfId="16"/>
    <cellStyle name="㼿㼿㼿㼿㼿" xfId="17"/>
    <cellStyle name="㼿㼿㼿㼿" xfId="18"/>
    <cellStyle name="㼿㼿㼿㼿㼿㼿㼿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㼿㼿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㼿㼿?" xfId="51"/>
    <cellStyle name="好" xfId="52"/>
    <cellStyle name="20% - 强调文字颜色 5" xfId="53"/>
    <cellStyle name="㼿㼿㼿㼿㼿㼿㼿?" xfId="54"/>
    <cellStyle name="适中" xfId="55"/>
    <cellStyle name="常规 7 2" xfId="56"/>
    <cellStyle name="计算" xfId="57"/>
    <cellStyle name="强调文字颜色 1" xfId="58"/>
    <cellStyle name="60% - 强调文字颜色 4" xfId="59"/>
    <cellStyle name="60% - 强调文字颜色 1" xfId="60"/>
    <cellStyle name="强调文字颜色 2" xfId="61"/>
    <cellStyle name="60% - 强调文字颜色 5" xfId="62"/>
    <cellStyle name="Percent" xfId="63"/>
    <cellStyle name="60% - 强调文字颜色 2" xfId="64"/>
    <cellStyle name="常规_培训汇总表" xfId="65"/>
    <cellStyle name="Currency" xfId="66"/>
    <cellStyle name="强调文字颜色 3" xfId="67"/>
    <cellStyle name="20% - 强调文字颜色 3" xfId="68"/>
    <cellStyle name="输入" xfId="69"/>
    <cellStyle name="40% - 强调文字颜色 3" xfId="70"/>
    <cellStyle name="强调文字颜色 4" xfId="71"/>
    <cellStyle name="20% - 强调文字颜色 4" xfId="7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="140" zoomScaleNormal="140" workbookViewId="0" topLeftCell="A1">
      <pane xSplit="5" ySplit="5" topLeftCell="F6" activePane="bottomRight" state="frozen"/>
      <selection pane="bottomRight" activeCell="M17" sqref="M17"/>
    </sheetView>
  </sheetViews>
  <sheetFormatPr defaultColWidth="9.00390625" defaultRowHeight="15"/>
  <cols>
    <col min="1" max="1" width="5.00390625" style="5" customWidth="1"/>
    <col min="2" max="2" width="24.7109375" style="5" customWidth="1"/>
    <col min="3" max="3" width="5.00390625" style="5" customWidth="1"/>
    <col min="4" max="4" width="10.28125" style="5" customWidth="1"/>
    <col min="5" max="5" width="8.7109375" style="5" customWidth="1"/>
    <col min="6" max="6" width="4.57421875" style="5" customWidth="1"/>
    <col min="7" max="7" width="5.28125" style="5" customWidth="1"/>
    <col min="8" max="8" width="4.57421875" style="5" customWidth="1"/>
    <col min="9" max="9" width="4.28125" style="5" customWidth="1"/>
    <col min="10" max="10" width="4.140625" style="5" customWidth="1"/>
    <col min="11" max="11" width="4.8515625" style="5" customWidth="1"/>
    <col min="12" max="12" width="4.57421875" style="5" customWidth="1"/>
    <col min="13" max="15" width="5.140625" style="5" customWidth="1"/>
    <col min="16" max="16" width="5.57421875" style="5" customWidth="1"/>
    <col min="17" max="17" width="5.140625" style="5" customWidth="1"/>
    <col min="18" max="18" width="5.57421875" style="5" customWidth="1"/>
    <col min="19" max="19" width="8.00390625" style="5" customWidth="1"/>
    <col min="20" max="20" width="24.140625" style="5" customWidth="1"/>
    <col min="21" max="16384" width="9.00390625" style="5" customWidth="1"/>
  </cols>
  <sheetData>
    <row r="1" spans="1:20" s="1" customFormat="1" ht="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11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 t="s">
        <v>7</v>
      </c>
      <c r="L2" s="8"/>
      <c r="M2" s="8"/>
      <c r="N2" s="8"/>
      <c r="O2" s="8"/>
      <c r="P2" s="8"/>
      <c r="Q2" s="8"/>
      <c r="R2" s="8"/>
      <c r="S2" s="8" t="s">
        <v>8</v>
      </c>
      <c r="T2" s="25" t="s">
        <v>9</v>
      </c>
    </row>
    <row r="3" spans="1:20" s="2" customFormat="1" ht="11.25">
      <c r="A3" s="9"/>
      <c r="B3" s="10"/>
      <c r="C3" s="10"/>
      <c r="D3" s="10"/>
      <c r="E3" s="10"/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23" t="s">
        <v>18</v>
      </c>
      <c r="O3" s="10" t="s">
        <v>19</v>
      </c>
      <c r="P3" s="10" t="s">
        <v>20</v>
      </c>
      <c r="Q3" s="10"/>
      <c r="R3" s="10"/>
      <c r="S3" s="10"/>
      <c r="T3" s="26"/>
    </row>
    <row r="4" spans="1:20" s="2" customFormat="1" ht="3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4"/>
      <c r="O4" s="10"/>
      <c r="P4" s="10" t="s">
        <v>21</v>
      </c>
      <c r="Q4" s="10" t="s">
        <v>22</v>
      </c>
      <c r="R4" s="10" t="s">
        <v>23</v>
      </c>
      <c r="S4" s="10"/>
      <c r="T4" s="26"/>
    </row>
    <row r="5" spans="1:20" s="3" customFormat="1" ht="24" customHeight="1">
      <c r="A5" s="11"/>
      <c r="B5" s="12" t="s">
        <v>24</v>
      </c>
      <c r="C5" s="13">
        <f>SUM(C6:C7)</f>
        <v>88</v>
      </c>
      <c r="D5" s="14" t="s">
        <v>25</v>
      </c>
      <c r="E5" s="21">
        <f>D5/C5</f>
        <v>0.75</v>
      </c>
      <c r="F5" s="13">
        <f>SUM(F6:F7)</f>
        <v>66</v>
      </c>
      <c r="G5" s="13">
        <f>SUMPRODUCT(G6:G7+0)</f>
        <v>0</v>
      </c>
      <c r="H5" s="13">
        <f>SUMPRODUCT(H6:H7+0)</f>
        <v>0</v>
      </c>
      <c r="I5" s="13"/>
      <c r="J5" s="13"/>
      <c r="K5" s="13">
        <f>SUMPRODUCT(K6:K7+0)</f>
        <v>0</v>
      </c>
      <c r="L5" s="13">
        <f>SUMPRODUCT(L6:L7+0)</f>
        <v>0</v>
      </c>
      <c r="M5" s="13">
        <f>SUMPRODUCT(M6:M7+0)</f>
        <v>0</v>
      </c>
      <c r="N5" s="13">
        <f>SUMPRODUCT(N6:N7+0)</f>
        <v>66</v>
      </c>
      <c r="O5" s="13">
        <f>SUM(O6:O7)</f>
        <v>0</v>
      </c>
      <c r="P5" s="13">
        <f>SUM(P6:P7)</f>
        <v>0</v>
      </c>
      <c r="Q5" s="13">
        <f>SUM(Q6:Q7)</f>
        <v>0</v>
      </c>
      <c r="R5" s="13">
        <f>SUM(R6:R7)</f>
        <v>0</v>
      </c>
      <c r="S5" s="27">
        <f>SUMPRODUCT(S6:S7+0)</f>
        <v>88849.2</v>
      </c>
      <c r="T5" s="28"/>
    </row>
    <row r="6" spans="1:20" s="4" customFormat="1" ht="24.75" customHeight="1">
      <c r="A6" s="15">
        <v>1</v>
      </c>
      <c r="B6" s="16" t="s">
        <v>26</v>
      </c>
      <c r="C6" s="13">
        <f>39+49</f>
        <v>88</v>
      </c>
      <c r="D6" s="13">
        <f>30+36</f>
        <v>66</v>
      </c>
      <c r="E6" s="21">
        <f>D6/C6</f>
        <v>0.75</v>
      </c>
      <c r="F6" s="13">
        <v>66</v>
      </c>
      <c r="G6" s="13"/>
      <c r="H6" s="13"/>
      <c r="I6" s="13"/>
      <c r="J6" s="13"/>
      <c r="K6" s="13"/>
      <c r="L6" s="13"/>
      <c r="M6" s="13"/>
      <c r="N6" s="13">
        <v>66</v>
      </c>
      <c r="O6" s="13"/>
      <c r="P6" s="13"/>
      <c r="Q6" s="13"/>
      <c r="R6" s="13"/>
      <c r="S6" s="14">
        <v>88849.2</v>
      </c>
      <c r="T6" s="29" t="s">
        <v>26</v>
      </c>
    </row>
    <row r="7" spans="1:20" s="4" customFormat="1" ht="24.75" customHeight="1">
      <c r="A7" s="15">
        <v>2</v>
      </c>
      <c r="B7" s="16"/>
      <c r="C7" s="17"/>
      <c r="D7" s="17"/>
      <c r="E7" s="22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0"/>
    </row>
    <row r="8" spans="1:20" ht="19.5" customHeight="1">
      <c r="A8" s="18" t="s">
        <v>27</v>
      </c>
      <c r="B8" s="19"/>
      <c r="C8" s="20" t="str">
        <f>IF(ROUND(S5,2)&lt;0,"无效数值",IF(ROUND(S5,2)=0,"零",IF(ROUND(S5,2)&lt;1,"",TEXT(INT(ROUND(S5,2)),"[dbnum2]")&amp;"元")&amp;IF(INT(ROUND(S5,2)*10)-INT(ROUND(S5,2))*10=0,IF(INT(ROUND(S5,2))*(INT(ROUND(S5,2)*100)-INT(ROUND(S5,2)*10)*10)=0,"","零"),TEXT(INT(ROUND(S5,2)*10)-INT(ROUND(S5,2))*10,"[dbnum2]")&amp;"角")&amp;IF((INT(ROUND(S5,2)*100)-INT(ROUND(S5,2)*10)*10)=0,"整",TEXT((INT(ROUND(S5,2)*100)-INT(ROUND(S5,2)*10)*10),"[dbnum2]")&amp;"分")))</f>
        <v>捌万捌仟捌佰肆拾玖元贰角整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31"/>
    </row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</sheetData>
  <sheetProtection/>
  <mergeCells count="24">
    <mergeCell ref="A1:T1"/>
    <mergeCell ref="F2:J2"/>
    <mergeCell ref="K2:R2"/>
    <mergeCell ref="P3:R3"/>
    <mergeCell ref="A8:B8"/>
    <mergeCell ref="C8:L8"/>
    <mergeCell ref="O11:P11"/>
    <mergeCell ref="A2:A4"/>
    <mergeCell ref="B2:B4"/>
    <mergeCell ref="C2:C4"/>
    <mergeCell ref="D2:D4"/>
    <mergeCell ref="E2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S2:S4"/>
    <mergeCell ref="T2:T4"/>
  </mergeCells>
  <conditionalFormatting sqref="B2:B5 B9 A8 B11:B65536">
    <cfRule type="expression" priority="1" dxfId="0" stopIfTrue="1">
      <formula>AND(COUNTIF($B$2:$B$5,A2)+COUNTIF($B$9,A2)+COUNTIF($A$8,A2)+COUNTIF($B$11:$B$65536,A2)&gt;1,NOT(ISBLANK(A2)))</formula>
    </cfRule>
  </conditionalFormatting>
  <printOptions/>
  <pageMargins left="0.7083333333333334" right="0.7083333333333334" top="0.7479166666666667" bottom="0.7479166666666667" header="0.3145833333333333" footer="0.3145833333333333"/>
  <pageSetup errors="dash" fitToHeight="1" fitToWidth="1" horizontalDpi="600" verticalDpi="600" orientation="landscape" paperSize="9" scale="89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kylin</cp:lastModifiedBy>
  <cp:lastPrinted>2015-11-01T08:46:22Z</cp:lastPrinted>
  <dcterms:created xsi:type="dcterms:W3CDTF">2015-09-05T01:55:59Z</dcterms:created>
  <dcterms:modified xsi:type="dcterms:W3CDTF">2023-10-07T09:40:44Z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2052-11.8.2.11763</vt:lpwstr>
  </property>
  <property fmtid="{D5CDD505-2E9C-101B-9397-08002B2CF9AE}" pid="3" name="I">
    <vt:lpwstr>6BEFA3F738623E3DFDADAA634E127FE9</vt:lpwstr>
  </property>
  <property fmtid="{D5CDD505-2E9C-101B-9397-08002B2CF9AE}" pid="4" name="퀀_generated_2.-2147483648">
    <vt:i4>2052</vt:i4>
  </property>
</Properties>
</file>